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ПИТ ШК 2026\КОНТРАКТ 2 ПОЛУГОДИЕ 5-11\Приложение №1 к описанию объекта закупки\"/>
    </mc:Choice>
  </mc:AlternateContent>
  <bookViews>
    <workbookView xWindow="120" yWindow="135" windowWidth="10005" windowHeight="10005"/>
  </bookViews>
  <sheets>
    <sheet name="Page 1" sheetId="1" r:id="rId1"/>
  </sheets>
  <definedNames>
    <definedName name="_xlnm.Print_Titles" localSheetId="0">'Page 1'!$2:$2</definedName>
  </definedNames>
  <calcPr calcId="152511"/>
</workbook>
</file>

<file path=xl/calcChain.xml><?xml version="1.0" encoding="utf-8"?>
<calcChain xmlns="http://schemas.openxmlformats.org/spreadsheetml/2006/main">
  <c r="F82" i="1" l="1"/>
  <c r="E82" i="1"/>
  <c r="D82" i="1"/>
  <c r="C82" i="1"/>
  <c r="F73" i="1"/>
  <c r="E73" i="1"/>
  <c r="D73" i="1"/>
  <c r="C73" i="1"/>
  <c r="D64" i="1"/>
  <c r="E64" i="1"/>
  <c r="F64" i="1"/>
  <c r="C64" i="1"/>
  <c r="C55" i="1"/>
  <c r="F46" i="1"/>
  <c r="E46" i="1"/>
  <c r="D46" i="1"/>
  <c r="C46" i="1"/>
  <c r="D38" i="1"/>
  <c r="E38" i="1"/>
  <c r="F38" i="1"/>
  <c r="C38" i="1"/>
  <c r="D29" i="1"/>
  <c r="C29" i="1"/>
  <c r="F20" i="1"/>
  <c r="E20" i="1"/>
  <c r="D20" i="1"/>
  <c r="C20" i="1"/>
  <c r="D11" i="1"/>
  <c r="E11" i="1"/>
  <c r="F11" i="1"/>
  <c r="C11" i="1"/>
  <c r="F55" i="1"/>
  <c r="E55" i="1"/>
  <c r="D55" i="1"/>
  <c r="F90" i="1"/>
  <c r="E90" i="1"/>
  <c r="D90" i="1"/>
  <c r="C90" i="1"/>
  <c r="F29" i="1"/>
  <c r="E29" i="1"/>
  <c r="E94" i="1" l="1"/>
  <c r="E95" i="1" s="1"/>
  <c r="D94" i="1"/>
  <c r="D95" i="1" s="1"/>
  <c r="F94" i="1"/>
  <c r="F95" i="1" s="1"/>
  <c r="C94" i="1"/>
  <c r="C95" i="1" s="1"/>
</calcChain>
</file>

<file path=xl/sharedStrings.xml><?xml version="1.0" encoding="utf-8"?>
<sst xmlns="http://schemas.openxmlformats.org/spreadsheetml/2006/main" count="228" uniqueCount="71">
  <si>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</si>
  <si>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</si>
  <si>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</si>
  <si>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</si>
  <si>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</si>
  <si>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</si>
  <si>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</si>
  <si>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</si>
  <si>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</si>
  <si>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</si>
  <si>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</si>
  <si>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2011</t>
  </si>
  <si>
    <t xml:space="preserve">Хлеб пшеничный </t>
  </si>
  <si>
    <t/>
  </si>
  <si>
    <t>Итого за прием пищи: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</si>
  <si>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</si>
  <si>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</si>
  <si>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</si>
  <si>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</si>
  <si>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</si>
  <si>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</si>
  <si>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</si>
  <si>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</si>
  <si>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</si>
  <si>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ПО ПРИМЕРНОМУ МЕНЮ</t>
  </si>
  <si>
    <t>Итого</t>
  </si>
  <si>
    <t>Итого за весь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</si>
  <si>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</si>
  <si>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</si>
  <si>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</si>
  <si>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</si>
  <si>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</si>
  <si>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200/15</t>
  </si>
  <si>
    <t>ТТК №6</t>
  </si>
  <si>
    <t>2011/2004</t>
  </si>
  <si>
    <t>ТТК№6</t>
  </si>
  <si>
    <t>Овощи по сезону (огурец свежий, помидор свежий, капуста квашеная, помидор соленый, огурец соленый, свекла отварная)</t>
  </si>
  <si>
    <t>462/593</t>
  </si>
  <si>
    <t>200/15/5</t>
  </si>
  <si>
    <t>ТТК 547</t>
  </si>
  <si>
    <t>60/10/10</t>
  </si>
  <si>
    <t>240/593</t>
  </si>
  <si>
    <t xml:space="preserve">ТТК 468 </t>
  </si>
  <si>
    <t>ТТК 6</t>
  </si>
  <si>
    <t>ТТК № 1,2,3,4,5</t>
  </si>
  <si>
    <t>12-ти дневное меню для обеспечения горячим питанием (завтраки) обучающихся возрастной группы 
12-18  лет МОУ</t>
  </si>
  <si>
    <t>100/30</t>
  </si>
  <si>
    <t>ТТК 515</t>
  </si>
  <si>
    <t>50/10/25</t>
  </si>
  <si>
    <t xml:space="preserve">Каша вязкая молочная рисовая </t>
  </si>
  <si>
    <t xml:space="preserve">Фрукты свежие (яблоко) </t>
  </si>
  <si>
    <t xml:space="preserve">Чай с сахаром каркаде   </t>
  </si>
  <si>
    <t xml:space="preserve">Гречка по-купечески  </t>
  </si>
  <si>
    <t xml:space="preserve">Чай черный с яблоком </t>
  </si>
  <si>
    <t xml:space="preserve">Котлета рубленая из птицы </t>
  </si>
  <si>
    <t xml:space="preserve">Макаронные изделия  отварные  </t>
  </si>
  <si>
    <t>Чай с сахаром и лимоном</t>
  </si>
  <si>
    <t>Плов из птицы</t>
  </si>
  <si>
    <t xml:space="preserve">Чай с сахаром </t>
  </si>
  <si>
    <t xml:space="preserve">Каша  вязкая молочная кукурузная с творогом </t>
  </si>
  <si>
    <t xml:space="preserve">Бутерброд с маслом и повидлом </t>
  </si>
  <si>
    <t xml:space="preserve"> Чай с сахаром каркаде </t>
  </si>
  <si>
    <t xml:space="preserve">Тефтели с соусом  2-вариант </t>
  </si>
  <si>
    <t xml:space="preserve">Каша вязкая гречневая </t>
  </si>
  <si>
    <t>Макароны запеченные с яйцом</t>
  </si>
  <si>
    <t xml:space="preserve">Фрикадельки рыбные с соусом томатным </t>
  </si>
  <si>
    <t>Картофельное пюре</t>
  </si>
  <si>
    <t xml:space="preserve">Чай с сахаром и лимоном </t>
  </si>
  <si>
    <t>Каша  вязкая молочная из манной крупы</t>
  </si>
  <si>
    <t>Бутерброд с маслом и сыром</t>
  </si>
  <si>
    <t xml:space="preserve"> 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</si>
</sst>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70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43" applyFont="1" applyFill="1" applyAlignment="1">
      <alignment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164" fontId="20" fillId="0" borderId="11" xfId="0" applyNumberFormat="1" applyFont="1" applyFill="1" applyBorder="1" applyAlignment="1" applyProtection="1">
      <alignment horizontal="center" vertical="center" wrapText="1"/>
    </xf>
    <xf numFmtId="164" fontId="19" fillId="0" borderId="20" xfId="0" applyNumberFormat="1" applyFont="1" applyFill="1" applyBorder="1" applyAlignment="1" applyProtection="1">
      <alignment horizontal="center" vertical="center" wrapText="1"/>
    </xf>
    <xf numFmtId="164" fontId="19" fillId="0" borderId="13" xfId="0" applyNumberFormat="1" applyFont="1" applyFill="1" applyBorder="1" applyAlignment="1" applyProtection="1">
      <alignment horizontal="center" vertical="center" wrapText="1"/>
    </xf>
    <xf numFmtId="0" fontId="20" fillId="0" borderId="0" xfId="42" applyNumberFormat="1" applyFont="1" applyFill="1" applyBorder="1" applyAlignment="1" applyProtection="1">
      <alignment vertical="center" wrapText="1"/>
    </xf>
    <xf numFmtId="0" fontId="20" fillId="0" borderId="0" xfId="42" applyNumberFormat="1" applyFont="1" applyFill="1" applyBorder="1" applyAlignment="1" applyProtection="1">
      <alignment horizontal="center" vertical="center" wrapText="1"/>
    </xf>
    <xf numFmtId="0" fontId="22" fillId="0" borderId="0" xfId="42" applyNumberFormat="1" applyFont="1" applyFill="1" applyBorder="1" applyAlignment="1" applyProtection="1">
      <alignment horizontal="center" vertical="center" wrapText="1"/>
    </xf>
    <xf numFmtId="0" fontId="23" fillId="0" borderId="0" xfId="42" applyFont="1" applyFill="1" applyAlignment="1">
      <alignment vertical="center"/>
    </xf>
    <xf numFmtId="0" fontId="19" fillId="0" borderId="0" xfId="42" applyFont="1" applyFill="1" applyAlignment="1">
      <alignment vertical="center"/>
    </xf>
    <xf numFmtId="164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left" vertical="center" wrapText="1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13" xfId="0" applyNumberFormat="1" applyFont="1" applyFill="1" applyBorder="1" applyAlignment="1" applyProtection="1">
      <alignment horizontal="left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Border="1" applyAlignment="1">
      <alignment vertical="center"/>
    </xf>
    <xf numFmtId="164" fontId="19" fillId="0" borderId="28" xfId="0" applyNumberFormat="1" applyFont="1" applyFill="1" applyBorder="1" applyAlignment="1" applyProtection="1">
      <alignment horizontal="center" vertical="center" wrapText="1"/>
    </xf>
    <xf numFmtId="0" fontId="19" fillId="0" borderId="29" xfId="0" applyNumberFormat="1" applyFont="1" applyFill="1" applyBorder="1" applyAlignment="1" applyProtection="1">
      <alignment horizontal="center" vertical="center" wrapText="1"/>
    </xf>
    <xf numFmtId="0" fontId="19" fillId="0" borderId="25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24" xfId="42" applyNumberFormat="1" applyFont="1" applyFill="1" applyBorder="1" applyAlignment="1" applyProtection="1">
      <alignment vertical="center" wrapText="1"/>
    </xf>
    <xf numFmtId="0" fontId="19" fillId="0" borderId="31" xfId="42" applyNumberFormat="1" applyFont="1" applyFill="1" applyBorder="1" applyAlignment="1" applyProtection="1">
      <alignment vertical="center" wrapText="1"/>
    </xf>
    <xf numFmtId="0" fontId="19" fillId="0" borderId="32" xfId="0" applyNumberFormat="1" applyFont="1" applyFill="1" applyBorder="1" applyAlignment="1" applyProtection="1">
      <alignment horizontal="center" vertical="center" wrapText="1"/>
    </xf>
    <xf numFmtId="164" fontId="19" fillId="0" borderId="31" xfId="0" applyNumberFormat="1" applyFont="1" applyFill="1" applyBorder="1" applyAlignment="1" applyProtection="1">
      <alignment horizontal="center" vertical="center" wrapText="1"/>
    </xf>
    <xf numFmtId="164" fontId="19" fillId="0" borderId="3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3" xfId="42" applyNumberFormat="1" applyFont="1" applyFill="1" applyBorder="1" applyAlignment="1" applyProtection="1">
      <alignment horizontal="center" vertical="center" wrapText="1"/>
    </xf>
    <xf numFmtId="0" fontId="20" fillId="0" borderId="17" xfId="42" applyNumberFormat="1" applyFont="1" applyFill="1" applyBorder="1" applyAlignment="1" applyProtection="1">
      <alignment horizontal="center" vertical="center" wrapText="1"/>
    </xf>
    <xf numFmtId="164" fontId="20" fillId="0" borderId="24" xfId="42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  <xf numFmtId="0" fontId="20" fillId="0" borderId="27" xfId="0" applyNumberFormat="1" applyFont="1" applyFill="1" applyBorder="1" applyAlignment="1" applyProtection="1">
      <alignment horizontal="center" vertical="center" wrapText="1"/>
    </xf>
    <xf numFmtId="0" fontId="19" fillId="0" borderId="0" xfId="42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13" xfId="42" applyNumberFormat="1" applyFont="1" applyFill="1" applyBorder="1" applyAlignment="1" applyProtection="1">
      <alignment horizontal="center" vertical="center" wrapText="1"/>
    </xf>
    <xf numFmtId="0" fontId="20" fillId="0" borderId="21" xfId="42" applyNumberFormat="1" applyFont="1" applyFill="1" applyBorder="1" applyAlignment="1" applyProtection="1">
      <alignment horizontal="center" vertical="center" wrapText="1"/>
    </xf>
    <xf numFmtId="0" fontId="20" fillId="0" borderId="14" xfId="42" applyNumberFormat="1" applyFont="1" applyFill="1" applyBorder="1" applyAlignment="1" applyProtection="1">
      <alignment horizontal="center" vertical="center" wrapText="1"/>
    </xf>
    <xf numFmtId="0" fontId="20" fillId="0" borderId="22" xfId="42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20" fillId="0" borderId="15" xfId="42" applyNumberFormat="1" applyFont="1" applyFill="1" applyBorder="1" applyAlignment="1" applyProtection="1">
      <alignment horizontal="center" vertical="center" wrapText="1"/>
    </xf>
    <xf numFmtId="0" fontId="20" fillId="0" borderId="17" xfId="42" applyNumberFormat="1" applyFont="1" applyFill="1" applyBorder="1" applyAlignment="1" applyProtection="1">
      <alignment horizontal="center" vertical="center" wrapText="1"/>
    </xf>
    <xf numFmtId="0" fontId="20" fillId="0" borderId="23" xfId="42" applyNumberFormat="1" applyFont="1" applyFill="1" applyBorder="1" applyAlignment="1" applyProtection="1">
      <alignment horizontal="center" vertical="center" wrapText="1"/>
    </xf>
    <xf numFmtId="0" fontId="19" fillId="0" borderId="11" xfId="42" applyNumberFormat="1" applyFont="1" applyFill="1" applyBorder="1" applyAlignment="1" applyProtection="1">
      <alignment horizontal="left" vertical="center" wrapText="1"/>
    </xf>
    <xf numFmtId="0" fontId="19" fillId="0" borderId="15" xfId="42" applyNumberFormat="1" applyFont="1" applyFill="1" applyBorder="1" applyAlignment="1" applyProtection="1">
      <alignment horizontal="left" vertical="center" wrapText="1"/>
    </xf>
    <xf numFmtId="0" fontId="19" fillId="0" borderId="26" xfId="42" applyNumberFormat="1" applyFont="1" applyFill="1" applyBorder="1" applyAlignment="1" applyProtection="1">
      <alignment horizontal="left" vertical="center" wrapText="1"/>
    </xf>
    <xf numFmtId="0" fontId="19" fillId="0" borderId="33" xfId="42" applyNumberFormat="1" applyFont="1" applyFill="1" applyBorder="1" applyAlignment="1" applyProtection="1">
      <alignment horizontal="left" vertical="center" wrapText="1"/>
    </xf>
    <xf numFmtId="0" fontId="23" fillId="0" borderId="0" xfId="42" applyFont="1" applyFill="1" applyAlignment="1">
      <alignment horizontal="left" vertical="center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4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97" workbookViewId="0">
      <selection activeCell="A27" sqref="A27"/>
    </sheetView>
  </sheetViews>
  <sheetFormatPr defaultColWidth="9.140625" defaultRowHeight="35.1" customHeight="1" x14ac:dyDescent="0.25"/>
  <cols>
    <col min="1" max="1" width="45.5703125" style="1" customWidth="1"/>
    <col min="2" max="4" width="12" style="2" customWidth="1"/>
    <col min="5" max="5" width="14" style="2" customWidth="1"/>
    <col min="6" max="8" width="12" style="2" customWidth="1"/>
    <col min="9" max="16384" width="9.140625" style="1"/>
  </cols>
  <sheetData>
    <row r="1" spans="1:9" ht="15.75" x14ac:dyDescent="0.25"/>
    <row r="2" spans="1:9" ht="45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3"/>
    </row>
    <row r="3" spans="1:9" ht="15.75" x14ac:dyDescent="0.25">
      <c r="A3" s="48" t="s">
        <v>0</v>
      </c>
      <c r="B3" s="48"/>
      <c r="C3" s="48"/>
      <c r="D3" s="48"/>
      <c r="E3" s="48"/>
      <c r="F3" s="48"/>
      <c r="G3" s="48"/>
      <c r="H3" s="48"/>
    </row>
    <row r="4" spans="1:9" ht="35.1" customHeight="1" x14ac:dyDescent="0.25">
      <c r="A4" s="49" t="s">
        <v>1</v>
      </c>
      <c r="B4" s="49" t="s">
        <v>2</v>
      </c>
      <c r="C4" s="45" t="s">
        <v>3</v>
      </c>
      <c r="D4" s="46"/>
      <c r="E4" s="46"/>
      <c r="F4" s="49" t="s">
        <v>4</v>
      </c>
      <c r="G4" s="43" t="s">
        <v>5</v>
      </c>
      <c r="H4" s="43" t="s">
        <v>6</v>
      </c>
    </row>
    <row r="5" spans="1:9" ht="35.1" customHeight="1" x14ac:dyDescent="0.25">
      <c r="A5" s="50"/>
      <c r="B5" s="50"/>
      <c r="C5" s="4" t="s">
        <v>7</v>
      </c>
      <c r="D5" s="4" t="s">
        <v>8</v>
      </c>
      <c r="E5" s="4" t="s">
        <v>9</v>
      </c>
      <c r="F5" s="50"/>
      <c r="G5" s="44"/>
      <c r="H5" s="44"/>
    </row>
    <row r="6" spans="1:9" ht="15.75" x14ac:dyDescent="0.25">
      <c r="A6" s="45" t="s">
        <v>10</v>
      </c>
      <c r="B6" s="46"/>
      <c r="C6" s="46"/>
      <c r="D6" s="46"/>
      <c r="E6" s="46"/>
      <c r="F6" s="46"/>
      <c r="G6" s="46"/>
      <c r="H6" s="47"/>
    </row>
    <row r="7" spans="1:9" ht="35.1" customHeight="1" x14ac:dyDescent="0.25">
      <c r="A7" s="5" t="s">
        <v>49</v>
      </c>
      <c r="B7" s="6">
        <v>250</v>
      </c>
      <c r="C7" s="7">
        <v>7</v>
      </c>
      <c r="D7" s="7">
        <v>13.3</v>
      </c>
      <c r="E7" s="7">
        <v>50.9</v>
      </c>
      <c r="F7" s="7">
        <v>341.9</v>
      </c>
      <c r="G7" s="8">
        <v>174</v>
      </c>
      <c r="H7" s="8" t="s">
        <v>11</v>
      </c>
    </row>
    <row r="8" spans="1:9" ht="35.1" customHeight="1" x14ac:dyDescent="0.25">
      <c r="A8" s="5" t="s">
        <v>50</v>
      </c>
      <c r="B8" s="6">
        <v>100</v>
      </c>
      <c r="C8" s="7">
        <v>0.4</v>
      </c>
      <c r="D8" s="7">
        <v>0.4</v>
      </c>
      <c r="E8" s="7">
        <v>9.5</v>
      </c>
      <c r="F8" s="7">
        <v>45.6</v>
      </c>
      <c r="G8" s="9">
        <v>338</v>
      </c>
      <c r="H8" s="9">
        <v>2011</v>
      </c>
    </row>
    <row r="9" spans="1:9" ht="35.1" customHeight="1" x14ac:dyDescent="0.25">
      <c r="A9" s="5" t="s">
        <v>12</v>
      </c>
      <c r="B9" s="6">
        <v>50</v>
      </c>
      <c r="C9" s="7">
        <v>3.7</v>
      </c>
      <c r="D9" s="7">
        <v>0.3</v>
      </c>
      <c r="E9" s="7">
        <v>24.4</v>
      </c>
      <c r="F9" s="7">
        <v>114.9</v>
      </c>
      <c r="G9" s="10" t="s">
        <v>43</v>
      </c>
      <c r="H9" s="10" t="s">
        <v>13</v>
      </c>
    </row>
    <row r="10" spans="1:9" ht="35.1" customHeight="1" x14ac:dyDescent="0.25">
      <c r="A10" s="5" t="s">
        <v>51</v>
      </c>
      <c r="B10" s="6" t="s">
        <v>32</v>
      </c>
      <c r="C10" s="7">
        <v>0.2</v>
      </c>
      <c r="D10" s="7">
        <v>0</v>
      </c>
      <c r="E10" s="7">
        <v>15</v>
      </c>
      <c r="F10" s="20">
        <v>60.5</v>
      </c>
      <c r="G10" s="21">
        <v>685</v>
      </c>
      <c r="H10" s="21">
        <v>2004</v>
      </c>
    </row>
    <row r="11" spans="1:9" ht="35.1" customHeight="1" x14ac:dyDescent="0.25">
      <c r="A11" s="11" t="s">
        <v>14</v>
      </c>
      <c r="B11" s="4">
        <v>615</v>
      </c>
      <c r="C11" s="12">
        <f>SUM(C7:C10)</f>
        <v>11.3</v>
      </c>
      <c r="D11" s="12">
        <f t="shared" ref="D11:F11" si="0">SUM(D7:D10)</f>
        <v>14.000000000000002</v>
      </c>
      <c r="E11" s="12">
        <f t="shared" si="0"/>
        <v>99.8</v>
      </c>
      <c r="F11" s="12">
        <f t="shared" si="0"/>
        <v>562.9</v>
      </c>
      <c r="G11" s="10" t="s">
        <v>13</v>
      </c>
      <c r="H11" s="10" t="s">
        <v>13</v>
      </c>
    </row>
    <row r="12" spans="1:9" ht="15.75" x14ac:dyDescent="0.25">
      <c r="A12" s="48" t="s">
        <v>15</v>
      </c>
      <c r="B12" s="48"/>
      <c r="C12" s="48"/>
      <c r="D12" s="48"/>
      <c r="E12" s="48"/>
      <c r="F12" s="48"/>
      <c r="G12" s="48"/>
      <c r="H12" s="48"/>
    </row>
    <row r="13" spans="1:9" ht="35.1" customHeight="1" x14ac:dyDescent="0.25">
      <c r="A13" s="49" t="s">
        <v>1</v>
      </c>
      <c r="B13" s="49" t="s">
        <v>2</v>
      </c>
      <c r="C13" s="45" t="s">
        <v>3</v>
      </c>
      <c r="D13" s="46"/>
      <c r="E13" s="46"/>
      <c r="F13" s="49" t="s">
        <v>4</v>
      </c>
      <c r="G13" s="43" t="s">
        <v>5</v>
      </c>
      <c r="H13" s="43" t="s">
        <v>6</v>
      </c>
    </row>
    <row r="14" spans="1:9" ht="35.1" customHeight="1" x14ac:dyDescent="0.25">
      <c r="A14" s="50"/>
      <c r="B14" s="50"/>
      <c r="C14" s="4" t="s">
        <v>7</v>
      </c>
      <c r="D14" s="4" t="s">
        <v>8</v>
      </c>
      <c r="E14" s="4" t="s">
        <v>9</v>
      </c>
      <c r="F14" s="50"/>
      <c r="G14" s="44"/>
      <c r="H14" s="44"/>
    </row>
    <row r="15" spans="1:9" ht="15.75" x14ac:dyDescent="0.25">
      <c r="A15" s="49" t="s">
        <v>10</v>
      </c>
      <c r="B15" s="51"/>
      <c r="C15" s="51"/>
      <c r="D15" s="51"/>
      <c r="E15" s="51"/>
      <c r="F15" s="51"/>
      <c r="G15" s="51"/>
      <c r="H15" s="52"/>
    </row>
    <row r="16" spans="1:9" ht="63" customHeight="1" x14ac:dyDescent="0.25">
      <c r="A16" s="5" t="s">
        <v>36</v>
      </c>
      <c r="B16" s="6">
        <v>100</v>
      </c>
      <c r="C16" s="7">
        <v>0.8</v>
      </c>
      <c r="D16" s="7">
        <v>0.2</v>
      </c>
      <c r="E16" s="7">
        <v>0.2</v>
      </c>
      <c r="F16" s="7">
        <v>12.7</v>
      </c>
      <c r="G16" s="10" t="s">
        <v>44</v>
      </c>
      <c r="H16" s="10"/>
    </row>
    <row r="17" spans="1:8" ht="35.1" customHeight="1" x14ac:dyDescent="0.25">
      <c r="A17" s="5" t="s">
        <v>52</v>
      </c>
      <c r="B17" s="6">
        <v>230</v>
      </c>
      <c r="C17" s="7">
        <v>25.2</v>
      </c>
      <c r="D17" s="7">
        <v>29.1</v>
      </c>
      <c r="E17" s="7">
        <v>46.7</v>
      </c>
      <c r="F17" s="7">
        <v>488.8</v>
      </c>
      <c r="G17" s="21" t="s">
        <v>42</v>
      </c>
      <c r="H17" s="21">
        <v>2024</v>
      </c>
    </row>
    <row r="18" spans="1:8" ht="35.1" customHeight="1" x14ac:dyDescent="0.25">
      <c r="A18" s="5" t="s">
        <v>53</v>
      </c>
      <c r="B18" s="6">
        <v>200</v>
      </c>
      <c r="C18" s="7">
        <v>0.3</v>
      </c>
      <c r="D18" s="7">
        <v>0.1</v>
      </c>
      <c r="E18" s="7">
        <v>10.199999999999999</v>
      </c>
      <c r="F18" s="7">
        <v>43</v>
      </c>
      <c r="G18" s="21" t="s">
        <v>39</v>
      </c>
      <c r="H18" s="21">
        <v>2025</v>
      </c>
    </row>
    <row r="19" spans="1:8" ht="35.1" customHeight="1" x14ac:dyDescent="0.25">
      <c r="A19" s="5" t="s">
        <v>12</v>
      </c>
      <c r="B19" s="6">
        <v>40</v>
      </c>
      <c r="C19" s="7">
        <v>3</v>
      </c>
      <c r="D19" s="7">
        <v>0.2</v>
      </c>
      <c r="E19" s="7">
        <v>19.5</v>
      </c>
      <c r="F19" s="7">
        <v>91.9</v>
      </c>
      <c r="G19" s="10" t="s">
        <v>33</v>
      </c>
      <c r="H19" s="10"/>
    </row>
    <row r="20" spans="1:8" ht="35.1" customHeight="1" x14ac:dyDescent="0.25">
      <c r="A20" s="11" t="s">
        <v>14</v>
      </c>
      <c r="B20" s="39">
        <v>570</v>
      </c>
      <c r="C20" s="12">
        <f>SUM(C16:C19)</f>
        <v>29.3</v>
      </c>
      <c r="D20" s="12">
        <f>SUM(D16:D19)</f>
        <v>29.6</v>
      </c>
      <c r="E20" s="12">
        <f>SUM(E16:E19)</f>
        <v>76.600000000000009</v>
      </c>
      <c r="F20" s="12">
        <f>SUM(F16:F19)</f>
        <v>636.4</v>
      </c>
      <c r="G20" s="10" t="s">
        <v>13</v>
      </c>
      <c r="H20" s="10" t="s">
        <v>13</v>
      </c>
    </row>
    <row r="21" spans="1:8" ht="15.75" x14ac:dyDescent="0.25">
      <c r="A21" s="48" t="s">
        <v>16</v>
      </c>
      <c r="B21" s="48"/>
      <c r="C21" s="48"/>
      <c r="D21" s="48"/>
      <c r="E21" s="48"/>
      <c r="F21" s="48"/>
      <c r="G21" s="48"/>
      <c r="H21" s="48"/>
    </row>
    <row r="22" spans="1:8" ht="35.1" customHeight="1" x14ac:dyDescent="0.25">
      <c r="A22" s="49" t="s">
        <v>1</v>
      </c>
      <c r="B22" s="49" t="s">
        <v>2</v>
      </c>
      <c r="C22" s="45" t="s">
        <v>3</v>
      </c>
      <c r="D22" s="46"/>
      <c r="E22" s="46"/>
      <c r="F22" s="49" t="s">
        <v>4</v>
      </c>
      <c r="G22" s="43" t="s">
        <v>5</v>
      </c>
      <c r="H22" s="43" t="s">
        <v>6</v>
      </c>
    </row>
    <row r="23" spans="1:8" ht="35.1" customHeight="1" x14ac:dyDescent="0.25">
      <c r="A23" s="50"/>
      <c r="B23" s="50"/>
      <c r="C23" s="4" t="s">
        <v>7</v>
      </c>
      <c r="D23" s="4" t="s">
        <v>8</v>
      </c>
      <c r="E23" s="4" t="s">
        <v>9</v>
      </c>
      <c r="F23" s="50"/>
      <c r="G23" s="44"/>
      <c r="H23" s="44"/>
    </row>
    <row r="24" spans="1:8" ht="15.75" x14ac:dyDescent="0.25">
      <c r="A24" s="49" t="s">
        <v>10</v>
      </c>
      <c r="B24" s="51"/>
      <c r="C24" s="51"/>
      <c r="D24" s="51"/>
      <c r="E24" s="51"/>
      <c r="F24" s="51"/>
      <c r="G24" s="51"/>
      <c r="H24" s="52"/>
    </row>
    <row r="25" spans="1:8" ht="58.5" customHeight="1" x14ac:dyDescent="0.25">
      <c r="A25" s="5" t="s">
        <v>54</v>
      </c>
      <c r="B25" s="6">
        <v>100</v>
      </c>
      <c r="C25" s="7">
        <v>16.2</v>
      </c>
      <c r="D25" s="7">
        <v>20.8</v>
      </c>
      <c r="E25" s="7">
        <v>15.1</v>
      </c>
      <c r="F25" s="7">
        <v>247.8</v>
      </c>
      <c r="G25" s="10">
        <v>294</v>
      </c>
      <c r="H25" s="10">
        <v>2011</v>
      </c>
    </row>
    <row r="26" spans="1:8" ht="35.1" customHeight="1" x14ac:dyDescent="0.25">
      <c r="A26" s="5" t="s">
        <v>55</v>
      </c>
      <c r="B26" s="6">
        <v>180</v>
      </c>
      <c r="C26" s="7">
        <v>6.6</v>
      </c>
      <c r="D26" s="7">
        <v>6.8</v>
      </c>
      <c r="E26" s="7">
        <v>39.799999999999997</v>
      </c>
      <c r="F26" s="7">
        <v>247.7</v>
      </c>
      <c r="G26" s="21">
        <v>203</v>
      </c>
      <c r="H26" s="21">
        <v>2011</v>
      </c>
    </row>
    <row r="27" spans="1:8" ht="35.1" customHeight="1" x14ac:dyDescent="0.25">
      <c r="A27" s="5" t="s">
        <v>56</v>
      </c>
      <c r="B27" s="6" t="s">
        <v>38</v>
      </c>
      <c r="C27" s="7">
        <v>0.3</v>
      </c>
      <c r="D27" s="7">
        <v>0</v>
      </c>
      <c r="E27" s="7">
        <v>15.2</v>
      </c>
      <c r="F27" s="7">
        <v>60</v>
      </c>
      <c r="G27" s="21">
        <v>377</v>
      </c>
      <c r="H27" s="21">
        <v>2011</v>
      </c>
    </row>
    <row r="28" spans="1:8" ht="35.1" customHeight="1" x14ac:dyDescent="0.25">
      <c r="A28" s="5" t="s">
        <v>12</v>
      </c>
      <c r="B28" s="6">
        <v>50</v>
      </c>
      <c r="C28" s="7">
        <v>3.8</v>
      </c>
      <c r="D28" s="7">
        <v>0.3</v>
      </c>
      <c r="E28" s="7">
        <v>24.4</v>
      </c>
      <c r="F28" s="7">
        <v>114.9</v>
      </c>
      <c r="G28" s="10" t="s">
        <v>33</v>
      </c>
      <c r="H28" s="10"/>
    </row>
    <row r="29" spans="1:8" ht="35.1" customHeight="1" x14ac:dyDescent="0.25">
      <c r="A29" s="11" t="s">
        <v>14</v>
      </c>
      <c r="B29" s="4">
        <v>580</v>
      </c>
      <c r="C29" s="12">
        <f>SUM(C25:C28)</f>
        <v>26.9</v>
      </c>
      <c r="D29" s="12">
        <f>SUM(D25:D28)</f>
        <v>27.900000000000002</v>
      </c>
      <c r="E29" s="12">
        <f>SUM(E25:E28)</f>
        <v>94.5</v>
      </c>
      <c r="F29" s="12">
        <f>SUM(F25:F28)</f>
        <v>670.4</v>
      </c>
      <c r="G29" s="10" t="s">
        <v>13</v>
      </c>
      <c r="H29" s="10" t="s">
        <v>13</v>
      </c>
    </row>
    <row r="30" spans="1:8" ht="15.75" x14ac:dyDescent="0.25">
      <c r="A30" s="48" t="s">
        <v>17</v>
      </c>
      <c r="B30" s="48"/>
      <c r="C30" s="48"/>
      <c r="D30" s="48"/>
      <c r="E30" s="48"/>
      <c r="F30" s="48"/>
      <c r="G30" s="48"/>
      <c r="H30" s="48"/>
    </row>
    <row r="31" spans="1:8" ht="35.1" customHeight="1" x14ac:dyDescent="0.25">
      <c r="A31" s="49" t="s">
        <v>1</v>
      </c>
      <c r="B31" s="49" t="s">
        <v>2</v>
      </c>
      <c r="C31" s="45" t="s">
        <v>3</v>
      </c>
      <c r="D31" s="46"/>
      <c r="E31" s="46"/>
      <c r="F31" s="49" t="s">
        <v>4</v>
      </c>
      <c r="G31" s="43" t="s">
        <v>5</v>
      </c>
      <c r="H31" s="43" t="s">
        <v>6</v>
      </c>
    </row>
    <row r="32" spans="1:8" ht="35.1" customHeight="1" x14ac:dyDescent="0.25">
      <c r="A32" s="50"/>
      <c r="B32" s="50"/>
      <c r="C32" s="4" t="s">
        <v>7</v>
      </c>
      <c r="D32" s="4" t="s">
        <v>8</v>
      </c>
      <c r="E32" s="4" t="s">
        <v>9</v>
      </c>
      <c r="F32" s="50"/>
      <c r="G32" s="44"/>
      <c r="H32" s="44"/>
    </row>
    <row r="33" spans="1:9" ht="15.75" x14ac:dyDescent="0.25">
      <c r="A33" s="45" t="s">
        <v>10</v>
      </c>
      <c r="B33" s="46"/>
      <c r="C33" s="46"/>
      <c r="D33" s="46"/>
      <c r="E33" s="46"/>
      <c r="F33" s="46"/>
      <c r="G33" s="46"/>
      <c r="H33" s="47"/>
    </row>
    <row r="34" spans="1:9" ht="51" customHeight="1" x14ac:dyDescent="0.25">
      <c r="A34" s="5" t="s">
        <v>36</v>
      </c>
      <c r="B34" s="6">
        <v>100</v>
      </c>
      <c r="C34" s="7">
        <v>0.5</v>
      </c>
      <c r="D34" s="7">
        <v>0.06</v>
      </c>
      <c r="E34" s="7">
        <v>0.1</v>
      </c>
      <c r="F34" s="7">
        <v>7.6</v>
      </c>
      <c r="G34" s="9" t="s">
        <v>44</v>
      </c>
      <c r="H34" s="9"/>
    </row>
    <row r="35" spans="1:9" ht="35.1" customHeight="1" x14ac:dyDescent="0.25">
      <c r="A35" s="5" t="s">
        <v>57</v>
      </c>
      <c r="B35" s="6">
        <v>230</v>
      </c>
      <c r="C35" s="7">
        <v>17.600000000000001</v>
      </c>
      <c r="D35" s="7">
        <v>23.9</v>
      </c>
      <c r="E35" s="7">
        <v>45.1</v>
      </c>
      <c r="F35" s="14">
        <v>472.2</v>
      </c>
      <c r="G35" s="9">
        <v>291</v>
      </c>
      <c r="H35" s="9">
        <v>2011</v>
      </c>
    </row>
    <row r="36" spans="1:9" ht="35.1" customHeight="1" x14ac:dyDescent="0.25">
      <c r="A36" s="5" t="s">
        <v>58</v>
      </c>
      <c r="B36" s="6" t="s">
        <v>32</v>
      </c>
      <c r="C36" s="7">
        <v>0.1</v>
      </c>
      <c r="D36" s="7">
        <v>0</v>
      </c>
      <c r="E36" s="7">
        <v>17.3</v>
      </c>
      <c r="F36" s="14">
        <v>59.3</v>
      </c>
      <c r="G36" s="9">
        <v>376</v>
      </c>
      <c r="H36" s="9">
        <v>2011</v>
      </c>
    </row>
    <row r="37" spans="1:9" ht="35.1" customHeight="1" x14ac:dyDescent="0.25">
      <c r="A37" s="5" t="s">
        <v>12</v>
      </c>
      <c r="B37" s="6">
        <v>40</v>
      </c>
      <c r="C37" s="7">
        <v>3</v>
      </c>
      <c r="D37" s="7">
        <v>0.2</v>
      </c>
      <c r="E37" s="7">
        <v>19.5</v>
      </c>
      <c r="F37" s="13">
        <v>91.9</v>
      </c>
      <c r="G37" s="10" t="s">
        <v>33</v>
      </c>
      <c r="H37" s="10" t="s">
        <v>13</v>
      </c>
    </row>
    <row r="38" spans="1:9" ht="35.1" customHeight="1" x14ac:dyDescent="0.25">
      <c r="A38" s="11" t="s">
        <v>14</v>
      </c>
      <c r="B38" s="4">
        <v>585</v>
      </c>
      <c r="C38" s="12">
        <f>SUM(C34:C37)</f>
        <v>21.200000000000003</v>
      </c>
      <c r="D38" s="12">
        <f t="shared" ref="D38:F38" si="1">SUM(D34:D37)</f>
        <v>24.159999999999997</v>
      </c>
      <c r="E38" s="12">
        <f t="shared" si="1"/>
        <v>82</v>
      </c>
      <c r="F38" s="12">
        <f t="shared" si="1"/>
        <v>631</v>
      </c>
      <c r="G38" s="10" t="s">
        <v>13</v>
      </c>
      <c r="H38" s="10" t="s">
        <v>13</v>
      </c>
    </row>
    <row r="39" spans="1:9" ht="15.75" x14ac:dyDescent="0.25">
      <c r="A39" s="48" t="s">
        <v>18</v>
      </c>
      <c r="B39" s="48"/>
      <c r="C39" s="48"/>
      <c r="D39" s="48"/>
      <c r="E39" s="48"/>
      <c r="F39" s="48"/>
      <c r="G39" s="48"/>
      <c r="H39" s="48"/>
    </row>
    <row r="40" spans="1:9" ht="35.1" customHeight="1" x14ac:dyDescent="0.25">
      <c r="A40" s="49" t="s">
        <v>1</v>
      </c>
      <c r="B40" s="49" t="s">
        <v>2</v>
      </c>
      <c r="C40" s="45" t="s">
        <v>3</v>
      </c>
      <c r="D40" s="46"/>
      <c r="E40" s="46"/>
      <c r="F40" s="49" t="s">
        <v>4</v>
      </c>
      <c r="G40" s="43" t="s">
        <v>5</v>
      </c>
      <c r="H40" s="43" t="s">
        <v>6</v>
      </c>
    </row>
    <row r="41" spans="1:9" ht="35.1" customHeight="1" x14ac:dyDescent="0.25">
      <c r="A41" s="50"/>
      <c r="B41" s="50"/>
      <c r="C41" s="33" t="s">
        <v>7</v>
      </c>
      <c r="D41" s="33" t="s">
        <v>8</v>
      </c>
      <c r="E41" s="33" t="s">
        <v>9</v>
      </c>
      <c r="F41" s="50"/>
      <c r="G41" s="44"/>
      <c r="H41" s="44"/>
    </row>
    <row r="42" spans="1:9" ht="15.75" x14ac:dyDescent="0.25">
      <c r="A42" s="45" t="s">
        <v>10</v>
      </c>
      <c r="B42" s="46"/>
      <c r="C42" s="46"/>
      <c r="D42" s="46"/>
      <c r="E42" s="46"/>
      <c r="F42" s="46"/>
      <c r="G42" s="46"/>
      <c r="H42" s="47"/>
    </row>
    <row r="43" spans="1:9" ht="35.1" customHeight="1" x14ac:dyDescent="0.25">
      <c r="A43" s="5" t="s">
        <v>59</v>
      </c>
      <c r="B43" s="6">
        <v>250</v>
      </c>
      <c r="C43" s="7">
        <v>6.3</v>
      </c>
      <c r="D43" s="7">
        <v>5</v>
      </c>
      <c r="E43" s="7">
        <v>35</v>
      </c>
      <c r="F43" s="7">
        <v>222</v>
      </c>
      <c r="G43" s="8" t="s">
        <v>47</v>
      </c>
      <c r="H43" s="8">
        <v>2025</v>
      </c>
    </row>
    <row r="44" spans="1:9" ht="35.1" customHeight="1" x14ac:dyDescent="0.25">
      <c r="A44" s="5" t="s">
        <v>60</v>
      </c>
      <c r="B44" s="6" t="s">
        <v>48</v>
      </c>
      <c r="C44" s="7">
        <v>4</v>
      </c>
      <c r="D44" s="7">
        <v>9</v>
      </c>
      <c r="E44" s="7">
        <v>45</v>
      </c>
      <c r="F44" s="7">
        <v>273</v>
      </c>
      <c r="G44" s="8">
        <v>2</v>
      </c>
      <c r="H44" s="8">
        <v>2011</v>
      </c>
    </row>
    <row r="45" spans="1:9" ht="35.1" customHeight="1" x14ac:dyDescent="0.25">
      <c r="A45" s="5" t="s">
        <v>61</v>
      </c>
      <c r="B45" s="6" t="s">
        <v>32</v>
      </c>
      <c r="C45" s="7">
        <v>0.2</v>
      </c>
      <c r="D45" s="7">
        <v>0</v>
      </c>
      <c r="E45" s="7">
        <v>15</v>
      </c>
      <c r="F45" s="7">
        <v>60.5</v>
      </c>
      <c r="G45" s="9">
        <v>685</v>
      </c>
      <c r="H45" s="9">
        <v>2004</v>
      </c>
    </row>
    <row r="46" spans="1:9" ht="35.1" customHeight="1" x14ac:dyDescent="0.25">
      <c r="A46" s="11" t="s">
        <v>14</v>
      </c>
      <c r="B46" s="39">
        <v>550</v>
      </c>
      <c r="C46" s="12">
        <f>SUM(C43:C45)</f>
        <v>10.5</v>
      </c>
      <c r="D46" s="12">
        <f>SUM(D43:D45)</f>
        <v>14</v>
      </c>
      <c r="E46" s="12">
        <f>SUM(E43:E45)</f>
        <v>95</v>
      </c>
      <c r="F46" s="12">
        <f>SUM(F43:F45)</f>
        <v>555.5</v>
      </c>
      <c r="G46" s="10" t="s">
        <v>13</v>
      </c>
      <c r="H46" s="10" t="s">
        <v>13</v>
      </c>
    </row>
    <row r="47" spans="1:9" ht="15.75" x14ac:dyDescent="0.25">
      <c r="A47" s="54" t="s">
        <v>19</v>
      </c>
      <c r="B47" s="54"/>
      <c r="C47" s="54"/>
      <c r="D47" s="54"/>
      <c r="E47" s="54"/>
      <c r="F47" s="54"/>
      <c r="G47" s="54"/>
      <c r="H47" s="54"/>
      <c r="I47" s="29"/>
    </row>
    <row r="48" spans="1:9" ht="35.1" customHeight="1" x14ac:dyDescent="0.25">
      <c r="A48" s="49" t="s">
        <v>1</v>
      </c>
      <c r="B48" s="49" t="s">
        <v>2</v>
      </c>
      <c r="C48" s="45" t="s">
        <v>3</v>
      </c>
      <c r="D48" s="46"/>
      <c r="E48" s="46"/>
      <c r="F48" s="49" t="s">
        <v>4</v>
      </c>
      <c r="G48" s="43" t="s">
        <v>5</v>
      </c>
      <c r="H48" s="43" t="s">
        <v>6</v>
      </c>
    </row>
    <row r="49" spans="1:8" ht="35.1" customHeight="1" x14ac:dyDescent="0.25">
      <c r="A49" s="50"/>
      <c r="B49" s="50"/>
      <c r="C49" s="33" t="s">
        <v>7</v>
      </c>
      <c r="D49" s="33" t="s">
        <v>8</v>
      </c>
      <c r="E49" s="33" t="s">
        <v>9</v>
      </c>
      <c r="F49" s="50"/>
      <c r="G49" s="44"/>
      <c r="H49" s="44"/>
    </row>
    <row r="50" spans="1:8" ht="15.75" x14ac:dyDescent="0.25">
      <c r="A50" s="45" t="s">
        <v>10</v>
      </c>
      <c r="B50" s="46"/>
      <c r="C50" s="46"/>
      <c r="D50" s="46"/>
      <c r="E50" s="46"/>
      <c r="F50" s="46"/>
      <c r="G50" s="46"/>
      <c r="H50" s="47"/>
    </row>
    <row r="51" spans="1:8" ht="35.1" customHeight="1" x14ac:dyDescent="0.25">
      <c r="A51" s="5" t="s">
        <v>62</v>
      </c>
      <c r="B51" s="6" t="s">
        <v>46</v>
      </c>
      <c r="C51" s="7">
        <v>9.4</v>
      </c>
      <c r="D51" s="7">
        <v>20.9</v>
      </c>
      <c r="E51" s="7">
        <v>15.9</v>
      </c>
      <c r="F51" s="14">
        <v>248</v>
      </c>
      <c r="G51" s="9" t="s">
        <v>37</v>
      </c>
      <c r="H51" s="9">
        <v>2004</v>
      </c>
    </row>
    <row r="52" spans="1:8" ht="35.1" customHeight="1" x14ac:dyDescent="0.25">
      <c r="A52" s="5" t="s">
        <v>63</v>
      </c>
      <c r="B52" s="6">
        <v>180</v>
      </c>
      <c r="C52" s="7">
        <v>7.3</v>
      </c>
      <c r="D52" s="7">
        <v>5.8</v>
      </c>
      <c r="E52" s="7">
        <v>33.4</v>
      </c>
      <c r="F52" s="20">
        <v>213.8</v>
      </c>
      <c r="G52" s="21">
        <v>302</v>
      </c>
      <c r="H52" s="21">
        <v>2004</v>
      </c>
    </row>
    <row r="53" spans="1:8" ht="35.1" customHeight="1" x14ac:dyDescent="0.25">
      <c r="A53" s="5" t="s">
        <v>12</v>
      </c>
      <c r="B53" s="6">
        <v>40</v>
      </c>
      <c r="C53" s="7">
        <v>3</v>
      </c>
      <c r="D53" s="7">
        <v>0.2</v>
      </c>
      <c r="E53" s="7">
        <v>19.5</v>
      </c>
      <c r="F53" s="7">
        <v>91.9</v>
      </c>
      <c r="G53" s="21" t="s">
        <v>35</v>
      </c>
      <c r="H53" s="21"/>
    </row>
    <row r="54" spans="1:8" ht="35.1" customHeight="1" x14ac:dyDescent="0.25">
      <c r="A54" s="25" t="s">
        <v>56</v>
      </c>
      <c r="B54" s="28" t="s">
        <v>38</v>
      </c>
      <c r="C54" s="14">
        <v>0.3</v>
      </c>
      <c r="D54" s="14">
        <v>0</v>
      </c>
      <c r="E54" s="14">
        <v>14.8</v>
      </c>
      <c r="F54" s="30">
        <v>60</v>
      </c>
      <c r="G54" s="31">
        <v>377</v>
      </c>
      <c r="H54" s="31">
        <v>2011</v>
      </c>
    </row>
    <row r="55" spans="1:8" ht="35.1" customHeight="1" x14ac:dyDescent="0.25">
      <c r="A55" s="26" t="s">
        <v>14</v>
      </c>
      <c r="B55" s="23">
        <v>570</v>
      </c>
      <c r="C55" s="27">
        <f>SUM(C51:C54)</f>
        <v>20</v>
      </c>
      <c r="D55" s="27">
        <f>SUM(D51:D54)</f>
        <v>26.9</v>
      </c>
      <c r="E55" s="27">
        <f>SUM(E51:E54)</f>
        <v>83.6</v>
      </c>
      <c r="F55" s="27">
        <f>SUM(F51:F54)</f>
        <v>613.70000000000005</v>
      </c>
      <c r="G55" s="21" t="s">
        <v>13</v>
      </c>
      <c r="H55" s="21" t="s">
        <v>13</v>
      </c>
    </row>
    <row r="56" spans="1:8" ht="15.75" x14ac:dyDescent="0.25">
      <c r="A56" s="48" t="s">
        <v>20</v>
      </c>
      <c r="B56" s="48"/>
      <c r="C56" s="48"/>
      <c r="D56" s="48"/>
      <c r="E56" s="48"/>
      <c r="F56" s="48"/>
      <c r="G56" s="48"/>
      <c r="H56" s="48"/>
    </row>
    <row r="57" spans="1:8" ht="35.1" customHeight="1" x14ac:dyDescent="0.25">
      <c r="A57" s="49" t="s">
        <v>1</v>
      </c>
      <c r="B57" s="49" t="s">
        <v>2</v>
      </c>
      <c r="C57" s="45" t="s">
        <v>3</v>
      </c>
      <c r="D57" s="46"/>
      <c r="E57" s="46"/>
      <c r="F57" s="49" t="s">
        <v>4</v>
      </c>
      <c r="G57" s="43" t="s">
        <v>5</v>
      </c>
      <c r="H57" s="43" t="s">
        <v>6</v>
      </c>
    </row>
    <row r="58" spans="1:8" ht="35.1" customHeight="1" x14ac:dyDescent="0.25">
      <c r="A58" s="50"/>
      <c r="B58" s="50"/>
      <c r="C58" s="4" t="s">
        <v>7</v>
      </c>
      <c r="D58" s="4" t="s">
        <v>8</v>
      </c>
      <c r="E58" s="4" t="s">
        <v>9</v>
      </c>
      <c r="F58" s="50"/>
      <c r="G58" s="44"/>
      <c r="H58" s="44"/>
    </row>
    <row r="59" spans="1:8" ht="15.75" x14ac:dyDescent="0.25">
      <c r="A59" s="45" t="s">
        <v>10</v>
      </c>
      <c r="B59" s="46"/>
      <c r="C59" s="46"/>
      <c r="D59" s="46"/>
      <c r="E59" s="46"/>
      <c r="F59" s="46"/>
      <c r="G59" s="46"/>
      <c r="H59" s="47"/>
    </row>
    <row r="60" spans="1:8" ht="35.1" customHeight="1" x14ac:dyDescent="0.25">
      <c r="A60" s="5" t="s">
        <v>64</v>
      </c>
      <c r="B60" s="6">
        <v>250</v>
      </c>
      <c r="C60" s="7">
        <v>12.5</v>
      </c>
      <c r="D60" s="7">
        <v>10</v>
      </c>
      <c r="E60" s="7">
        <v>46.3</v>
      </c>
      <c r="F60" s="7">
        <v>365</v>
      </c>
      <c r="G60" s="8">
        <v>206</v>
      </c>
      <c r="H60" s="8" t="s">
        <v>11</v>
      </c>
    </row>
    <row r="61" spans="1:8" ht="35.1" customHeight="1" x14ac:dyDescent="0.25">
      <c r="A61" s="5" t="s">
        <v>50</v>
      </c>
      <c r="B61" s="6">
        <v>100</v>
      </c>
      <c r="C61" s="7">
        <v>0.4</v>
      </c>
      <c r="D61" s="7">
        <v>0.4</v>
      </c>
      <c r="E61" s="7">
        <v>9.5</v>
      </c>
      <c r="F61" s="7">
        <v>45.6</v>
      </c>
      <c r="G61" s="8">
        <v>338</v>
      </c>
      <c r="H61" s="8">
        <v>2011</v>
      </c>
    </row>
    <row r="62" spans="1:8" ht="35.1" customHeight="1" x14ac:dyDescent="0.25">
      <c r="A62" s="5" t="s">
        <v>58</v>
      </c>
      <c r="B62" s="6" t="s">
        <v>32</v>
      </c>
      <c r="C62" s="7">
        <v>0.1</v>
      </c>
      <c r="D62" s="7">
        <v>0</v>
      </c>
      <c r="E62" s="7">
        <v>17.3</v>
      </c>
      <c r="F62" s="14">
        <v>59.3</v>
      </c>
      <c r="G62" s="9">
        <v>376</v>
      </c>
      <c r="H62" s="9">
        <v>2011</v>
      </c>
    </row>
    <row r="63" spans="1:8" ht="35.1" customHeight="1" x14ac:dyDescent="0.25">
      <c r="A63" s="5" t="s">
        <v>12</v>
      </c>
      <c r="B63" s="6">
        <v>45</v>
      </c>
      <c r="C63" s="7">
        <v>3.8</v>
      </c>
      <c r="D63" s="7">
        <v>0.2</v>
      </c>
      <c r="E63" s="7">
        <v>21.9</v>
      </c>
      <c r="F63" s="7">
        <v>103.4</v>
      </c>
      <c r="G63" s="21" t="s">
        <v>35</v>
      </c>
      <c r="H63" s="21"/>
    </row>
    <row r="64" spans="1:8" ht="35.1" customHeight="1" x14ac:dyDescent="0.25">
      <c r="A64" s="11" t="s">
        <v>14</v>
      </c>
      <c r="B64" s="4">
        <v>610</v>
      </c>
      <c r="C64" s="12">
        <f>SUM(C60:C63)</f>
        <v>16.8</v>
      </c>
      <c r="D64" s="12">
        <f t="shared" ref="D64:F64" si="2">SUM(D60:D63)</f>
        <v>10.6</v>
      </c>
      <c r="E64" s="12">
        <f t="shared" si="2"/>
        <v>95</v>
      </c>
      <c r="F64" s="12">
        <f t="shared" si="2"/>
        <v>573.30000000000007</v>
      </c>
      <c r="G64" s="10" t="s">
        <v>13</v>
      </c>
      <c r="H64" s="10" t="s">
        <v>13</v>
      </c>
    </row>
    <row r="65" spans="1:8" ht="15.75" x14ac:dyDescent="0.25">
      <c r="A65" s="48" t="s">
        <v>21</v>
      </c>
      <c r="B65" s="48"/>
      <c r="C65" s="48"/>
      <c r="D65" s="48"/>
      <c r="E65" s="48"/>
      <c r="F65" s="48"/>
      <c r="G65" s="48"/>
      <c r="H65" s="48"/>
    </row>
    <row r="66" spans="1:8" ht="35.1" customHeight="1" x14ac:dyDescent="0.25">
      <c r="A66" s="49" t="s">
        <v>1</v>
      </c>
      <c r="B66" s="49" t="s">
        <v>2</v>
      </c>
      <c r="C66" s="45" t="s">
        <v>3</v>
      </c>
      <c r="D66" s="46"/>
      <c r="E66" s="46"/>
      <c r="F66" s="49" t="s">
        <v>4</v>
      </c>
      <c r="G66" s="43" t="s">
        <v>5</v>
      </c>
      <c r="H66" s="43" t="s">
        <v>6</v>
      </c>
    </row>
    <row r="67" spans="1:8" ht="35.1" customHeight="1" x14ac:dyDescent="0.25">
      <c r="A67" s="50"/>
      <c r="B67" s="50"/>
      <c r="C67" s="4" t="s">
        <v>7</v>
      </c>
      <c r="D67" s="4" t="s">
        <v>8</v>
      </c>
      <c r="E67" s="4" t="s">
        <v>9</v>
      </c>
      <c r="F67" s="50"/>
      <c r="G67" s="44"/>
      <c r="H67" s="44"/>
    </row>
    <row r="68" spans="1:8" ht="15.75" x14ac:dyDescent="0.25">
      <c r="A68" s="45" t="s">
        <v>10</v>
      </c>
      <c r="B68" s="46"/>
      <c r="C68" s="46"/>
      <c r="D68" s="46"/>
      <c r="E68" s="46"/>
      <c r="F68" s="46"/>
      <c r="G68" s="46"/>
      <c r="H68" s="47"/>
    </row>
    <row r="69" spans="1:8" ht="35.1" customHeight="1" x14ac:dyDescent="0.25">
      <c r="A69" s="35" t="s">
        <v>65</v>
      </c>
      <c r="B69" s="36" t="s">
        <v>46</v>
      </c>
      <c r="C69" s="37">
        <v>14.8</v>
      </c>
      <c r="D69" s="37">
        <v>16.7</v>
      </c>
      <c r="E69" s="37">
        <v>14.4</v>
      </c>
      <c r="F69" s="38">
        <v>172</v>
      </c>
      <c r="G69" s="21" t="s">
        <v>41</v>
      </c>
      <c r="H69" s="21" t="s">
        <v>34</v>
      </c>
    </row>
    <row r="70" spans="1:8" ht="35.1" customHeight="1" x14ac:dyDescent="0.25">
      <c r="A70" s="34" t="s">
        <v>66</v>
      </c>
      <c r="B70" s="32">
        <v>180</v>
      </c>
      <c r="C70" s="20">
        <v>3.6</v>
      </c>
      <c r="D70" s="20">
        <v>10.8</v>
      </c>
      <c r="E70" s="20">
        <v>30</v>
      </c>
      <c r="F70" s="20">
        <v>220.4</v>
      </c>
      <c r="G70" s="21">
        <v>128</v>
      </c>
      <c r="H70" s="21">
        <v>2011</v>
      </c>
    </row>
    <row r="71" spans="1:8" ht="35.1" customHeight="1" x14ac:dyDescent="0.25">
      <c r="A71" s="22" t="s">
        <v>67</v>
      </c>
      <c r="B71" s="21" t="s">
        <v>38</v>
      </c>
      <c r="C71" s="20">
        <v>0.3</v>
      </c>
      <c r="D71" s="20">
        <v>0</v>
      </c>
      <c r="E71" s="20">
        <v>14.8</v>
      </c>
      <c r="F71" s="20">
        <v>60</v>
      </c>
      <c r="G71" s="21">
        <v>377</v>
      </c>
      <c r="H71" s="21">
        <v>2011</v>
      </c>
    </row>
    <row r="72" spans="1:8" ht="35.1" customHeight="1" x14ac:dyDescent="0.25">
      <c r="A72" s="5" t="s">
        <v>12</v>
      </c>
      <c r="B72" s="21">
        <v>40</v>
      </c>
      <c r="C72" s="20">
        <v>3</v>
      </c>
      <c r="D72" s="20">
        <v>0.2</v>
      </c>
      <c r="E72" s="20">
        <v>19.5</v>
      </c>
      <c r="F72" s="20">
        <v>91.9</v>
      </c>
      <c r="G72" s="21" t="s">
        <v>33</v>
      </c>
      <c r="H72" s="10" t="s">
        <v>13</v>
      </c>
    </row>
    <row r="73" spans="1:8" ht="35.1" customHeight="1" x14ac:dyDescent="0.25">
      <c r="A73" s="11" t="s">
        <v>14</v>
      </c>
      <c r="B73" s="39">
        <v>570</v>
      </c>
      <c r="C73" s="12">
        <f>SUM(C69:C72)</f>
        <v>21.700000000000003</v>
      </c>
      <c r="D73" s="12">
        <f>SUM(D69:D72)</f>
        <v>27.7</v>
      </c>
      <c r="E73" s="12">
        <f>SUM(E69:E72)</f>
        <v>78.7</v>
      </c>
      <c r="F73" s="12">
        <f>SUM(F69:F72)</f>
        <v>544.29999999999995</v>
      </c>
      <c r="G73" s="10" t="s">
        <v>13</v>
      </c>
      <c r="H73" s="10" t="s">
        <v>13</v>
      </c>
    </row>
    <row r="74" spans="1:8" ht="15.75" x14ac:dyDescent="0.25">
      <c r="A74" s="48" t="s">
        <v>22</v>
      </c>
      <c r="B74" s="48"/>
      <c r="C74" s="48"/>
      <c r="D74" s="48"/>
      <c r="E74" s="48"/>
      <c r="F74" s="48"/>
      <c r="G74" s="48"/>
      <c r="H74" s="48"/>
    </row>
    <row r="75" spans="1:8" ht="35.1" customHeight="1" x14ac:dyDescent="0.25">
      <c r="A75" s="49" t="s">
        <v>1</v>
      </c>
      <c r="B75" s="49" t="s">
        <v>2</v>
      </c>
      <c r="C75" s="45" t="s">
        <v>3</v>
      </c>
      <c r="D75" s="46"/>
      <c r="E75" s="46"/>
      <c r="F75" s="49" t="s">
        <v>4</v>
      </c>
      <c r="G75" s="43" t="s">
        <v>5</v>
      </c>
      <c r="H75" s="43" t="s">
        <v>6</v>
      </c>
    </row>
    <row r="76" spans="1:8" ht="35.1" customHeight="1" x14ac:dyDescent="0.25">
      <c r="A76" s="50"/>
      <c r="B76" s="50"/>
      <c r="C76" s="4" t="s">
        <v>7</v>
      </c>
      <c r="D76" s="4" t="s">
        <v>8</v>
      </c>
      <c r="E76" s="4" t="s">
        <v>9</v>
      </c>
      <c r="F76" s="50"/>
      <c r="G76" s="44"/>
      <c r="H76" s="44"/>
    </row>
    <row r="77" spans="1:8" ht="15.75" x14ac:dyDescent="0.25">
      <c r="A77" s="49" t="s">
        <v>10</v>
      </c>
      <c r="B77" s="51"/>
      <c r="C77" s="51"/>
      <c r="D77" s="51"/>
      <c r="E77" s="51"/>
      <c r="F77" s="51"/>
      <c r="G77" s="51"/>
      <c r="H77" s="52"/>
    </row>
    <row r="78" spans="1:8" ht="48.6" customHeight="1" x14ac:dyDescent="0.25">
      <c r="A78" s="5" t="s">
        <v>36</v>
      </c>
      <c r="B78" s="6">
        <v>100</v>
      </c>
      <c r="C78" s="7">
        <v>0.5</v>
      </c>
      <c r="D78" s="7">
        <v>0.06</v>
      </c>
      <c r="E78" s="7">
        <v>0.1</v>
      </c>
      <c r="F78" s="7">
        <v>7.6</v>
      </c>
      <c r="G78" s="9" t="s">
        <v>44</v>
      </c>
      <c r="H78" s="9"/>
    </row>
    <row r="79" spans="1:8" ht="35.1" customHeight="1" x14ac:dyDescent="0.25">
      <c r="A79" s="5" t="s">
        <v>57</v>
      </c>
      <c r="B79" s="6">
        <v>230</v>
      </c>
      <c r="C79" s="7">
        <v>17.600000000000001</v>
      </c>
      <c r="D79" s="7">
        <v>23.9</v>
      </c>
      <c r="E79" s="7">
        <v>45.1</v>
      </c>
      <c r="F79" s="14">
        <v>472.2</v>
      </c>
      <c r="G79" s="9">
        <v>291</v>
      </c>
      <c r="H79" s="9">
        <v>2011</v>
      </c>
    </row>
    <row r="80" spans="1:8" ht="35.1" customHeight="1" x14ac:dyDescent="0.25">
      <c r="A80" s="5" t="s">
        <v>58</v>
      </c>
      <c r="B80" s="6" t="s">
        <v>32</v>
      </c>
      <c r="C80" s="7">
        <v>0.1</v>
      </c>
      <c r="D80" s="7">
        <v>0</v>
      </c>
      <c r="E80" s="7">
        <v>17.3</v>
      </c>
      <c r="F80" s="14">
        <v>59.3</v>
      </c>
      <c r="G80" s="9">
        <v>376</v>
      </c>
      <c r="H80" s="9">
        <v>2011</v>
      </c>
    </row>
    <row r="81" spans="1:9" ht="35.1" customHeight="1" x14ac:dyDescent="0.25">
      <c r="A81" s="5" t="s">
        <v>12</v>
      </c>
      <c r="B81" s="6">
        <v>40</v>
      </c>
      <c r="C81" s="7">
        <v>3</v>
      </c>
      <c r="D81" s="7">
        <v>0.2</v>
      </c>
      <c r="E81" s="7">
        <v>19.5</v>
      </c>
      <c r="F81" s="13">
        <v>91.9</v>
      </c>
      <c r="G81" s="10" t="s">
        <v>33</v>
      </c>
      <c r="H81" s="10" t="s">
        <v>13</v>
      </c>
    </row>
    <row r="82" spans="1:9" ht="35.1" customHeight="1" x14ac:dyDescent="0.25">
      <c r="A82" s="11" t="s">
        <v>14</v>
      </c>
      <c r="B82" s="39">
        <v>585</v>
      </c>
      <c r="C82" s="12">
        <f>SUM(C78:C81)</f>
        <v>21.200000000000003</v>
      </c>
      <c r="D82" s="12">
        <f t="shared" ref="D82" si="3">SUM(D78:D81)</f>
        <v>24.159999999999997</v>
      </c>
      <c r="E82" s="12">
        <f t="shared" ref="E82" si="4">SUM(E78:E81)</f>
        <v>82</v>
      </c>
      <c r="F82" s="12">
        <f t="shared" ref="F82" si="5">SUM(F78:F81)</f>
        <v>631</v>
      </c>
      <c r="G82" s="10" t="s">
        <v>13</v>
      </c>
      <c r="H82" s="10" t="s">
        <v>13</v>
      </c>
    </row>
    <row r="83" spans="1:9" ht="15.75" x14ac:dyDescent="0.25">
      <c r="A83" s="48" t="s">
        <v>23</v>
      </c>
      <c r="B83" s="48"/>
      <c r="C83" s="48"/>
      <c r="D83" s="48"/>
      <c r="E83" s="48"/>
      <c r="F83" s="48"/>
      <c r="G83" s="48"/>
      <c r="H83" s="48"/>
    </row>
    <row r="84" spans="1:9" ht="35.1" customHeight="1" x14ac:dyDescent="0.25">
      <c r="A84" s="49" t="s">
        <v>1</v>
      </c>
      <c r="B84" s="49" t="s">
        <v>2</v>
      </c>
      <c r="C84" s="45" t="s">
        <v>3</v>
      </c>
      <c r="D84" s="46"/>
      <c r="E84" s="46"/>
      <c r="F84" s="49" t="s">
        <v>4</v>
      </c>
      <c r="G84" s="43" t="s">
        <v>5</v>
      </c>
      <c r="H84" s="43" t="s">
        <v>6</v>
      </c>
    </row>
    <row r="85" spans="1:9" ht="35.1" customHeight="1" x14ac:dyDescent="0.25">
      <c r="A85" s="50"/>
      <c r="B85" s="50"/>
      <c r="C85" s="4" t="s">
        <v>7</v>
      </c>
      <c r="D85" s="4" t="s">
        <v>8</v>
      </c>
      <c r="E85" s="4" t="s">
        <v>9</v>
      </c>
      <c r="F85" s="50"/>
      <c r="G85" s="44"/>
      <c r="H85" s="44"/>
    </row>
    <row r="86" spans="1:9" ht="15.75" x14ac:dyDescent="0.25">
      <c r="A86" s="45" t="s">
        <v>10</v>
      </c>
      <c r="B86" s="46"/>
      <c r="C86" s="46"/>
      <c r="D86" s="46"/>
      <c r="E86" s="46"/>
      <c r="F86" s="46"/>
      <c r="G86" s="46"/>
      <c r="H86" s="47"/>
    </row>
    <row r="87" spans="1:9" ht="35.1" customHeight="1" x14ac:dyDescent="0.25">
      <c r="A87" s="5" t="s">
        <v>68</v>
      </c>
      <c r="B87" s="6">
        <v>250</v>
      </c>
      <c r="C87" s="7">
        <v>6.8</v>
      </c>
      <c r="D87" s="7">
        <v>12.1</v>
      </c>
      <c r="E87" s="7">
        <v>48.1</v>
      </c>
      <c r="F87" s="7">
        <v>330.6</v>
      </c>
      <c r="G87" s="8">
        <v>181</v>
      </c>
      <c r="H87" s="8">
        <v>2011</v>
      </c>
    </row>
    <row r="88" spans="1:9" ht="35.1" customHeight="1" x14ac:dyDescent="0.25">
      <c r="A88" s="5" t="s">
        <v>69</v>
      </c>
      <c r="B88" s="6" t="s">
        <v>40</v>
      </c>
      <c r="C88" s="7">
        <v>4</v>
      </c>
      <c r="D88" s="7">
        <v>9</v>
      </c>
      <c r="E88" s="7">
        <v>45</v>
      </c>
      <c r="F88" s="7">
        <v>273</v>
      </c>
      <c r="G88" s="8">
        <v>2</v>
      </c>
      <c r="H88" s="8">
        <v>2011</v>
      </c>
    </row>
    <row r="89" spans="1:9" ht="35.1" customHeight="1" x14ac:dyDescent="0.25">
      <c r="A89" s="5" t="s">
        <v>70</v>
      </c>
      <c r="B89" s="6" t="s">
        <v>38</v>
      </c>
      <c r="C89" s="7">
        <v>0.2</v>
      </c>
      <c r="D89" s="7">
        <v>0</v>
      </c>
      <c r="E89" s="7">
        <v>15</v>
      </c>
      <c r="F89" s="7">
        <v>61.6</v>
      </c>
      <c r="G89" s="9">
        <v>377</v>
      </c>
      <c r="H89" s="9">
        <v>2011</v>
      </c>
    </row>
    <row r="90" spans="1:9" ht="35.1" customHeight="1" x14ac:dyDescent="0.25">
      <c r="A90" s="11" t="s">
        <v>14</v>
      </c>
      <c r="B90" s="4">
        <v>550</v>
      </c>
      <c r="C90" s="12">
        <f>SUM(C87:C89)</f>
        <v>11</v>
      </c>
      <c r="D90" s="12">
        <f>SUM(D87:D89)</f>
        <v>21.1</v>
      </c>
      <c r="E90" s="12">
        <f>SUM(E87:E89)</f>
        <v>108.1</v>
      </c>
      <c r="F90" s="12">
        <f>SUM(F87:F89)</f>
        <v>665.2</v>
      </c>
      <c r="G90" s="10" t="s">
        <v>13</v>
      </c>
      <c r="H90" s="10" t="s">
        <v>13</v>
      </c>
    </row>
    <row r="91" spans="1:9" ht="15.75" x14ac:dyDescent="0.25">
      <c r="A91" s="15" t="s">
        <v>24</v>
      </c>
      <c r="B91" s="15"/>
      <c r="C91" s="16"/>
      <c r="D91" s="16"/>
      <c r="E91" s="16"/>
      <c r="F91" s="16"/>
      <c r="G91" s="16"/>
      <c r="H91" s="16"/>
    </row>
    <row r="92" spans="1:9" ht="35.1" customHeight="1" x14ac:dyDescent="0.25">
      <c r="A92" s="57" t="s">
        <v>25</v>
      </c>
      <c r="B92" s="58"/>
      <c r="C92" s="61" t="s">
        <v>3</v>
      </c>
      <c r="D92" s="62"/>
      <c r="E92" s="62"/>
      <c r="F92" s="63" t="s">
        <v>4</v>
      </c>
      <c r="G92" s="24"/>
      <c r="H92" s="17"/>
      <c r="I92" s="18"/>
    </row>
    <row r="93" spans="1:9" ht="35.1" customHeight="1" x14ac:dyDescent="0.25">
      <c r="A93" s="59"/>
      <c r="B93" s="60"/>
      <c r="C93" s="40" t="s">
        <v>7</v>
      </c>
      <c r="D93" s="41" t="s">
        <v>8</v>
      </c>
      <c r="E93" s="41" t="s">
        <v>9</v>
      </c>
      <c r="F93" s="64"/>
      <c r="G93" s="17"/>
      <c r="H93" s="17"/>
      <c r="I93" s="18"/>
    </row>
    <row r="94" spans="1:9" ht="51" customHeight="1" x14ac:dyDescent="0.25">
      <c r="A94" s="65" t="s">
        <v>26</v>
      </c>
      <c r="B94" s="66"/>
      <c r="C94" s="42">
        <f>C11+C20+C29+C38+C46+C55+C64+C73+C82+C90</f>
        <v>189.89999999999998</v>
      </c>
      <c r="D94" s="42">
        <f>D11+D20+D29+D38+D46+D55+D64+D73+D82+D90</f>
        <v>220.11999999999998</v>
      </c>
      <c r="E94" s="42">
        <f>E11+E20+E29+E38+E46+E55+E64+E73+E82+E90</f>
        <v>895.30000000000007</v>
      </c>
      <c r="F94" s="42">
        <f>F11+F20+F29+F38+F46+F55+F64+F73+F82+F90</f>
        <v>6083.7</v>
      </c>
      <c r="G94" s="17"/>
      <c r="H94" s="17"/>
      <c r="I94" s="19"/>
    </row>
    <row r="95" spans="1:9" ht="35.1" customHeight="1" x14ac:dyDescent="0.25">
      <c r="A95" s="67" t="s">
        <v>27</v>
      </c>
      <c r="B95" s="68"/>
      <c r="C95" s="42">
        <f>C94/10</f>
        <v>18.989999999999998</v>
      </c>
      <c r="D95" s="42">
        <f t="shared" ref="D95:F95" si="6">D94/10</f>
        <v>22.011999999999997</v>
      </c>
      <c r="E95" s="42">
        <f t="shared" si="6"/>
        <v>89.53</v>
      </c>
      <c r="F95" s="42">
        <f t="shared" si="6"/>
        <v>608.37</v>
      </c>
      <c r="G95" s="17"/>
      <c r="H95" s="17"/>
    </row>
    <row r="96" spans="1:9" ht="35.1" customHeight="1" x14ac:dyDescent="0.25">
      <c r="A96" s="69" t="s">
        <v>28</v>
      </c>
      <c r="B96" s="69"/>
      <c r="C96" s="69"/>
      <c r="D96" s="69"/>
      <c r="E96" s="69"/>
      <c r="F96" s="69"/>
      <c r="G96" s="69"/>
      <c r="H96" s="69"/>
    </row>
    <row r="97" spans="1:8" ht="35.1" customHeight="1" x14ac:dyDescent="0.25">
      <c r="A97" s="69" t="s">
        <v>29</v>
      </c>
      <c r="B97" s="69"/>
      <c r="C97" s="69"/>
      <c r="D97" s="69"/>
      <c r="E97" s="69"/>
      <c r="F97" s="69"/>
      <c r="G97" s="69"/>
      <c r="H97" s="69"/>
    </row>
    <row r="98" spans="1:8" ht="35.1" customHeight="1" x14ac:dyDescent="0.25">
      <c r="A98" s="55" t="s">
        <v>30</v>
      </c>
      <c r="B98" s="55"/>
      <c r="C98" s="55"/>
      <c r="D98" s="55"/>
      <c r="E98" s="55"/>
      <c r="F98" s="55"/>
      <c r="G98" s="55"/>
      <c r="H98" s="55"/>
    </row>
    <row r="99" spans="1:8" ht="35.1" customHeight="1" x14ac:dyDescent="0.25">
      <c r="A99" s="56" t="s">
        <v>31</v>
      </c>
      <c r="B99" s="56"/>
      <c r="C99" s="56"/>
      <c r="D99" s="56"/>
      <c r="E99" s="56"/>
      <c r="F99" s="56"/>
      <c r="G99" s="56"/>
      <c r="H99" s="56"/>
    </row>
  </sheetData>
  <mergeCells count="90">
    <mergeCell ref="A77:H77"/>
    <mergeCell ref="A83:H83"/>
    <mergeCell ref="A84:A85"/>
    <mergeCell ref="B84:B85"/>
    <mergeCell ref="C84:E84"/>
    <mergeCell ref="A68:H68"/>
    <mergeCell ref="A74:H74"/>
    <mergeCell ref="A75:A76"/>
    <mergeCell ref="B75:B76"/>
    <mergeCell ref="C75:E75"/>
    <mergeCell ref="F75:F76"/>
    <mergeCell ref="G75:G76"/>
    <mergeCell ref="H75:H76"/>
    <mergeCell ref="A98:H98"/>
    <mergeCell ref="A99:H99"/>
    <mergeCell ref="A92:B93"/>
    <mergeCell ref="C92:E92"/>
    <mergeCell ref="F92:F93"/>
    <mergeCell ref="A94:B94"/>
    <mergeCell ref="A95:B95"/>
    <mergeCell ref="A96:H96"/>
    <mergeCell ref="A97:H97"/>
    <mergeCell ref="F84:F85"/>
    <mergeCell ref="G84:G85"/>
    <mergeCell ref="H84:H85"/>
    <mergeCell ref="A86:H86"/>
    <mergeCell ref="H40:H41"/>
    <mergeCell ref="A42:H42"/>
    <mergeCell ref="A56:H56"/>
    <mergeCell ref="A47:H47"/>
    <mergeCell ref="A48:A49"/>
    <mergeCell ref="B48:B49"/>
    <mergeCell ref="C48:E48"/>
    <mergeCell ref="F48:F49"/>
    <mergeCell ref="G48:G49"/>
    <mergeCell ref="H48:H49"/>
    <mergeCell ref="A50:H50"/>
    <mergeCell ref="G57:G58"/>
    <mergeCell ref="H31:H32"/>
    <mergeCell ref="A22:A23"/>
    <mergeCell ref="B22:B23"/>
    <mergeCell ref="C22:E22"/>
    <mergeCell ref="F22:F23"/>
    <mergeCell ref="G22:G23"/>
    <mergeCell ref="A31:A32"/>
    <mergeCell ref="B31:B32"/>
    <mergeCell ref="C31:E31"/>
    <mergeCell ref="F31:F32"/>
    <mergeCell ref="G31:G32"/>
    <mergeCell ref="H22:H23"/>
    <mergeCell ref="A24:H24"/>
    <mergeCell ref="A30:H30"/>
    <mergeCell ref="G13:G14"/>
    <mergeCell ref="H13:H14"/>
    <mergeCell ref="A15:H15"/>
    <mergeCell ref="A21:H21"/>
    <mergeCell ref="A2:H2"/>
    <mergeCell ref="A3:H3"/>
    <mergeCell ref="A4:A5"/>
    <mergeCell ref="B4:B5"/>
    <mergeCell ref="C4:E4"/>
    <mergeCell ref="F4:F5"/>
    <mergeCell ref="G4:G5"/>
    <mergeCell ref="H4:H5"/>
    <mergeCell ref="A6:H6"/>
    <mergeCell ref="A12:H12"/>
    <mergeCell ref="A13:A14"/>
    <mergeCell ref="B13:B14"/>
    <mergeCell ref="C13:E13"/>
    <mergeCell ref="F13:F14"/>
    <mergeCell ref="A57:A58"/>
    <mergeCell ref="B57:B58"/>
    <mergeCell ref="C57:E57"/>
    <mergeCell ref="F57:F58"/>
    <mergeCell ref="A33:H33"/>
    <mergeCell ref="A39:H39"/>
    <mergeCell ref="A40:A41"/>
    <mergeCell ref="B40:B41"/>
    <mergeCell ref="C40:E40"/>
    <mergeCell ref="F40:F41"/>
    <mergeCell ref="G40:G41"/>
    <mergeCell ref="H57:H58"/>
    <mergeCell ref="A59:H59"/>
    <mergeCell ref="A65:H65"/>
    <mergeCell ref="A66:A67"/>
    <mergeCell ref="B66:B67"/>
    <mergeCell ref="C66:E66"/>
    <mergeCell ref="F66:F67"/>
    <mergeCell ref="G66:G67"/>
    <mergeCell ref="H66:H67"/>
  </mergeCells>
  <pageMargins left="0.39370078740157483" right="0.39370078740157483" top="0.39370078740157483" bottom="0.39370078740157483" header="0.51181102362204722" footer="0.51181102362204722"/>
  <pageSetup paperSize="9" orientation="landscape" r:id="rId1"/>
  <rowBreaks count="10" manualBreakCount="10">
    <brk id="11" max="16383" man="1"/>
    <brk id="20" max="16383" man="1"/>
    <brk id="29" max="16383" man="1"/>
    <brk id="38" max="16383" man="1"/>
    <brk id="46" max="16383" man="1"/>
    <brk id="55" max="16383" man="1"/>
    <brk id="64" max="16383" man="1"/>
    <brk id="73" max="16383" man="1"/>
    <brk id="82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МОУ СОШ №3</cp:lastModifiedBy>
  <cp:lastPrinted>2025-06-02T12:25:58Z</cp:lastPrinted>
  <dcterms:created xsi:type="dcterms:W3CDTF">2021-06-04T11:35:31Z</dcterms:created>
  <dcterms:modified xsi:type="dcterms:W3CDTF">2026-08-17T14:29:04Z</dcterms:modified>
</cp:coreProperties>
</file>